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126"/>
  <workbookPr filterPrivacy="1"/>
  <xr:revisionPtr revIDLastSave="0" documentId="12_ncr:500000_{B79F1D4B-9A01-4961-B1E8-DBDD7C6B5781}" xr6:coauthVersionLast="31" xr6:coauthVersionMax="31" xr10:uidLastSave="{00000000-0000-0000-0000-000000000000}"/>
  <bookViews>
    <workbookView xWindow="0" yWindow="0" windowWidth="22260" windowHeight="12645" xr2:uid="{00000000-000D-0000-FFFF-FFFF00000000}"/>
  </bookViews>
  <sheets>
    <sheet name="Лист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 l="1"/>
  <c r="D17" i="1"/>
  <c r="F16" i="1"/>
  <c r="E16" i="1"/>
  <c r="G16" i="1" s="1"/>
  <c r="G15" i="1"/>
  <c r="F15" i="1"/>
  <c r="E15" i="1"/>
  <c r="D15" i="1"/>
  <c r="G14" i="1"/>
  <c r="G13" i="1" s="1"/>
  <c r="F14" i="1"/>
  <c r="E14" i="1"/>
  <c r="D14" i="1"/>
  <c r="F13" i="1"/>
  <c r="E13" i="1"/>
  <c r="D13" i="1"/>
</calcChain>
</file>

<file path=xl/sharedStrings.xml><?xml version="1.0" encoding="utf-8"?>
<sst xmlns="http://schemas.openxmlformats.org/spreadsheetml/2006/main" count="28" uniqueCount="26">
  <si>
    <t>ПРЕДЛОЖЕНИЕ</t>
  </si>
  <si>
    <t>тарифа на горячую воду в открытых системах теплоснабжения</t>
  </si>
  <si>
    <t>для теплоснабжающей организации, поставляющей горячую воду</t>
  </si>
  <si>
    <t>с использованием открытой системы теплоснабжения</t>
  </si>
  <si>
    <t>(горячего водоснабжения)</t>
  </si>
  <si>
    <t>Муниципального унитарного предприятия «Жилищно-коммунальный сервис» 
г. Сосновоборска (ИНН 2458008862)</t>
  </si>
  <si>
    <t>№ п/п</t>
  </si>
  <si>
    <t xml:space="preserve">Показатели          </t>
  </si>
  <si>
    <t xml:space="preserve">Единицы  измерения  </t>
  </si>
  <si>
    <t xml:space="preserve">Утверждено на 2017 год    </t>
  </si>
  <si>
    <t>1 полугодие</t>
  </si>
  <si>
    <t>2 полугодие</t>
  </si>
  <si>
    <t>Период  регулирования 2018 год</t>
  </si>
  <si>
    <t xml:space="preserve">  I.   </t>
  </si>
  <si>
    <t xml:space="preserve">Компонент на теплоноситель    </t>
  </si>
  <si>
    <t xml:space="preserve">руб./куб. м </t>
  </si>
  <si>
    <t xml:space="preserve"> 1.1   </t>
  </si>
  <si>
    <t>Тариф на теплоноситель, приготовленный источником тепловой энергии</t>
  </si>
  <si>
    <t xml:space="preserve"> 1.2   </t>
  </si>
  <si>
    <t>Объем выработки и потребления (невозврата) теплоносителя, приготовленный источником тепловой энергии</t>
  </si>
  <si>
    <t xml:space="preserve">тыс. куб. м </t>
  </si>
  <si>
    <t xml:space="preserve"> II.   </t>
  </si>
  <si>
    <t xml:space="preserve">Компонент на тепловую энергию </t>
  </si>
  <si>
    <t xml:space="preserve">руб./Гкал   </t>
  </si>
  <si>
    <t>Одноставочный компонент на тепловую энергию</t>
  </si>
  <si>
    <t>( расчетный период 2018 год)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</si>
</sst>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top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4" fontId="1" fillId="0" borderId="1" xfId="0" applyNumberFormat="1" applyFont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412/Documents/&#1058;&#1072;&#1088;&#1080;&#1092;&#1085;&#1099;&#1077;%20&#1076;&#1077;&#1083;&#1072;/&#1058;&#1072;&#1088;&#1080;&#1092;&#1099;/&#1043;&#1086;&#1088;&#1103;&#1095;&#1072;&#1103;%20&#1074;&#1086;&#1076;&#1072;/2018%20&#1075;&#1086;&#1076;/&#1058;&#1072;&#1073;&#1083;&#1080;&#1094;&#1099;%20&#1087;&#1086;%20&#1043;&#1042;&#1057;%20&#1085;&#1072;%202018%20&#1075;&#1086;&#107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.1."/>
      <sheetName val="4.2."/>
      <sheetName val="4.6. смета"/>
      <sheetName val="расчет тарифа (КТК)"/>
      <sheetName val="4.8."/>
      <sheetName val="6.6."/>
      <sheetName val="6.7."/>
      <sheetName val="6.8."/>
    </sheetNames>
    <sheetDataSet>
      <sheetData sheetId="0" refreshError="1"/>
      <sheetData sheetId="1" refreshError="1">
        <row r="30">
          <cell r="F30">
            <v>995.09800000000007</v>
          </cell>
        </row>
      </sheetData>
      <sheetData sheetId="2" refreshError="1">
        <row r="54">
          <cell r="F54">
            <v>36156.944519999997</v>
          </cell>
        </row>
      </sheetData>
      <sheetData sheetId="3" refreshError="1"/>
      <sheetData sheetId="4" refreshError="1"/>
      <sheetData sheetId="5" refreshError="1"/>
      <sheetData sheetId="6" refreshError="1">
        <row r="14">
          <cell r="D14">
            <v>33.979931665159278</v>
          </cell>
          <cell r="E14">
            <v>35.58381437732843</v>
          </cell>
          <cell r="F14">
            <v>37.092799812012537</v>
          </cell>
        </row>
        <row r="15">
          <cell r="D15">
            <v>995.09800000000007</v>
          </cell>
          <cell r="E15">
            <v>499.69047</v>
          </cell>
          <cell r="F15">
            <v>495.40753000000001</v>
          </cell>
          <cell r="G15">
            <v>995.09800000000007</v>
          </cell>
        </row>
      </sheetData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17"/>
  <sheetViews>
    <sheetView tabSelected="1" topLeftCell="A4" workbookViewId="0">
      <selection activeCell="J15" sqref="J15"/>
    </sheetView>
  </sheetViews>
  <sheetFormatPr defaultRowHeight="15" x14ac:dyDescent="0.25"/>
  <cols>
    <col min="2" max="2" width="26.140625" customWidth="1"/>
    <col min="3" max="3" width="14.85546875" customWidth="1"/>
    <col min="4" max="4" width="15.85546875" customWidth="1"/>
    <col min="5" max="5" width="14.85546875" customWidth="1"/>
    <col min="6" max="6" width="15.42578125" customWidth="1"/>
    <col min="7" max="7" width="19" customWidth="1"/>
  </cols>
  <sheetData>
    <row r="2" spans="1:7" ht="15.75" x14ac:dyDescent="0.25">
      <c r="A2" s="1"/>
      <c r="B2" s="2"/>
      <c r="C2" s="1"/>
      <c r="D2" s="2"/>
      <c r="E2" s="2"/>
      <c r="F2" s="2"/>
      <c r="G2" s="2"/>
    </row>
    <row r="3" spans="1:7" ht="15.75" x14ac:dyDescent="0.25">
      <c r="A3" s="1"/>
      <c r="B3" s="3" t="s">
        <v>0</v>
      </c>
      <c r="C3" s="3"/>
      <c r="D3" s="3"/>
      <c r="E3" s="3"/>
      <c r="F3" s="3"/>
      <c r="G3" s="3"/>
    </row>
    <row r="4" spans="1:7" ht="15.75" x14ac:dyDescent="0.25">
      <c r="A4" s="3" t="s">
        <v>1</v>
      </c>
      <c r="B4" s="3"/>
      <c r="C4" s="3"/>
      <c r="D4" s="3"/>
      <c r="E4" s="3"/>
      <c r="F4" s="3"/>
      <c r="G4" s="3"/>
    </row>
    <row r="5" spans="1:7" ht="15.75" x14ac:dyDescent="0.25">
      <c r="A5" s="3" t="s">
        <v>2</v>
      </c>
      <c r="B5" s="3"/>
      <c r="C5" s="3"/>
      <c r="D5" s="3"/>
      <c r="E5" s="3"/>
      <c r="F5" s="3"/>
      <c r="G5" s="3"/>
    </row>
    <row r="6" spans="1:7" ht="15.75" x14ac:dyDescent="0.25">
      <c r="A6" s="3" t="s">
        <v>3</v>
      </c>
      <c r="B6" s="3"/>
      <c r="C6" s="3"/>
      <c r="D6" s="3"/>
      <c r="E6" s="3"/>
      <c r="F6" s="3"/>
      <c r="G6" s="3"/>
    </row>
    <row r="7" spans="1:7" ht="15.75" x14ac:dyDescent="0.25">
      <c r="A7" s="3" t="s">
        <v>4</v>
      </c>
      <c r="B7" s="3"/>
      <c r="C7" s="3"/>
      <c r="D7" s="3"/>
      <c r="E7" s="3"/>
      <c r="F7" s="3"/>
      <c r="G7" s="3"/>
    </row>
    <row r="8" spans="1:7" ht="34.5" customHeight="1" x14ac:dyDescent="0.25">
      <c r="A8" s="4"/>
      <c r="B8" s="5" t="s">
        <v>5</v>
      </c>
      <c r="C8" s="5"/>
      <c r="D8" s="5"/>
      <c r="E8" s="5"/>
      <c r="F8" s="5"/>
      <c r="G8" s="5"/>
    </row>
    <row r="9" spans="1:7" ht="15.75" x14ac:dyDescent="0.25">
      <c r="A9" s="4"/>
      <c r="B9" s="3" t="s">
        <v>25</v>
      </c>
      <c r="C9" s="3"/>
      <c r="D9" s="3"/>
      <c r="E9" s="3"/>
      <c r="F9" s="3"/>
      <c r="G9" s="3"/>
    </row>
    <row r="10" spans="1:7" ht="15.75" x14ac:dyDescent="0.25">
      <c r="A10" s="1"/>
      <c r="B10" s="2"/>
      <c r="C10" s="1"/>
      <c r="D10" s="2"/>
      <c r="E10" s="2"/>
      <c r="F10" s="2"/>
      <c r="G10" s="2"/>
    </row>
    <row r="11" spans="1:7" ht="78.75" x14ac:dyDescent="0.25">
      <c r="A11" s="6" t="s">
        <v>6</v>
      </c>
      <c r="B11" s="6" t="s">
        <v>7</v>
      </c>
      <c r="C11" s="6" t="s">
        <v>8</v>
      </c>
      <c r="D11" s="6" t="s">
        <v>9</v>
      </c>
      <c r="E11" s="6" t="s">
        <v>10</v>
      </c>
      <c r="F11" s="6" t="s">
        <v>11</v>
      </c>
      <c r="G11" s="6" t="s">
        <v>12</v>
      </c>
    </row>
    <row r="12" spans="1:7" ht="15.75" x14ac:dyDescent="0.25">
      <c r="A12" s="6">
        <v>1</v>
      </c>
      <c r="B12" s="6">
        <v>2</v>
      </c>
      <c r="C12" s="6">
        <v>3</v>
      </c>
      <c r="D12" s="6">
        <v>4</v>
      </c>
      <c r="E12" s="6"/>
      <c r="F12" s="6"/>
      <c r="G12" s="6">
        <v>5</v>
      </c>
    </row>
    <row r="13" spans="1:7" ht="30" customHeight="1" x14ac:dyDescent="0.25">
      <c r="A13" s="6" t="s">
        <v>13</v>
      </c>
      <c r="B13" s="7" t="s">
        <v>14</v>
      </c>
      <c r="C13" s="6" t="s">
        <v>15</v>
      </c>
      <c r="D13" s="8">
        <f>(D14*D15)/D15</f>
        <v>33.979931665159278</v>
      </c>
      <c r="E13" s="8">
        <f>E14</f>
        <v>35.58381437732843</v>
      </c>
      <c r="F13" s="8">
        <f>F14</f>
        <v>37.092799812012537</v>
      </c>
      <c r="G13" s="8">
        <f>(G14*G15)/G15</f>
        <v>36.335058979115622</v>
      </c>
    </row>
    <row r="14" spans="1:7" ht="63" customHeight="1" x14ac:dyDescent="0.25">
      <c r="A14" s="6" t="s">
        <v>16</v>
      </c>
      <c r="B14" s="7" t="s">
        <v>17</v>
      </c>
      <c r="C14" s="6" t="s">
        <v>15</v>
      </c>
      <c r="D14" s="8">
        <f>'[1]6.7.'!D14</f>
        <v>33.979931665159278</v>
      </c>
      <c r="E14" s="8">
        <f>'[1]6.7.'!E14</f>
        <v>35.58381437732843</v>
      </c>
      <c r="F14" s="8">
        <f>'[1]6.7.'!F14</f>
        <v>37.092799812012537</v>
      </c>
      <c r="G14" s="8">
        <f>'[1]4.6. смета'!F54/'[1]4.2.'!F30</f>
        <v>36.335058979115622</v>
      </c>
    </row>
    <row r="15" spans="1:7" ht="95.25" customHeight="1" x14ac:dyDescent="0.25">
      <c r="A15" s="6" t="s">
        <v>18</v>
      </c>
      <c r="B15" s="7" t="s">
        <v>19</v>
      </c>
      <c r="C15" s="6" t="s">
        <v>20</v>
      </c>
      <c r="D15" s="8">
        <f>'[1]6.7.'!D15</f>
        <v>995.09800000000007</v>
      </c>
      <c r="E15" s="8">
        <f>'[1]6.7.'!E15</f>
        <v>499.69047</v>
      </c>
      <c r="F15" s="8">
        <f>'[1]6.7.'!F15</f>
        <v>495.40753000000001</v>
      </c>
      <c r="G15" s="8">
        <f>'[1]6.7.'!G15</f>
        <v>995.09800000000007</v>
      </c>
    </row>
    <row r="16" spans="1:7" ht="37.5" customHeight="1" x14ac:dyDescent="0.25">
      <c r="A16" s="6" t="s">
        <v>21</v>
      </c>
      <c r="B16" s="7" t="s">
        <v>22</v>
      </c>
      <c r="C16" s="6" t="s">
        <v>23</v>
      </c>
      <c r="D16" s="8"/>
      <c r="E16" s="8">
        <f>E17</f>
        <v>1616.0619464662061</v>
      </c>
      <c r="F16" s="8">
        <f>F17</f>
        <v>1899.4073695327434</v>
      </c>
      <c r="G16" s="9">
        <f>(E16+F16)/2</f>
        <v>1757.7346579994746</v>
      </c>
    </row>
    <row r="17" spans="1:7" ht="53.25" customHeight="1" x14ac:dyDescent="0.25">
      <c r="A17" s="6">
        <v>1</v>
      </c>
      <c r="B17" s="7" t="s">
        <v>24</v>
      </c>
      <c r="C17" s="6" t="s">
        <v>23</v>
      </c>
      <c r="D17" s="8">
        <f>496493.06/287.738</f>
        <v>1725.5039654129798</v>
      </c>
      <c r="E17" s="9">
        <v>1616.0619464662061</v>
      </c>
      <c r="F17" s="9">
        <v>1899.4073695327434</v>
      </c>
      <c r="G17" s="9">
        <f>(E17+F17)/2</f>
        <v>1757.7346579994746</v>
      </c>
    </row>
  </sheetData>
  <mergeCells count="7">
    <mergeCell ref="B9:G9"/>
    <mergeCell ref="B3:G3"/>
    <mergeCell ref="A4:G4"/>
    <mergeCell ref="A5:G5"/>
    <mergeCell ref="A6:G6"/>
    <mergeCell ref="A7:G7"/>
    <mergeCell ref="B8:G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2018-04-25T11:36:02Z</dcterms:modified>
</cp:coreProperties>
</file>